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5315" windowHeight="8475"/>
  </bookViews>
  <sheets>
    <sheet name="CrsSchPtsBrkDwn" sheetId="1" r:id="rId1"/>
    <sheet name="Calendar" sheetId="2" r:id="rId2"/>
  </sheets>
  <calcPr calcId="125725"/>
</workbook>
</file>

<file path=xl/calcChain.xml><?xml version="1.0" encoding="utf-8"?>
<calcChain xmlns="http://schemas.openxmlformats.org/spreadsheetml/2006/main">
  <c r="B102" i="1"/>
  <c r="B101"/>
  <c r="B100"/>
  <c r="B99"/>
  <c r="B98"/>
  <c r="B97"/>
  <c r="B81"/>
  <c r="B82"/>
  <c r="B83"/>
  <c r="B84"/>
  <c r="B85"/>
  <c r="B86"/>
  <c r="B87"/>
  <c r="B88"/>
  <c r="B89"/>
  <c r="B90"/>
  <c r="B91"/>
  <c r="B92"/>
  <c r="B93"/>
  <c r="B94"/>
  <c r="B95"/>
  <c r="B80"/>
  <c r="L59"/>
  <c r="E74" s="1"/>
  <c r="M59"/>
  <c r="E73"/>
  <c r="K59"/>
  <c r="I70"/>
  <c r="I69"/>
  <c r="F68"/>
  <c r="I68"/>
  <c r="F67" s="1"/>
  <c r="I71"/>
  <c r="F70" s="1"/>
  <c r="F69"/>
  <c r="K73" l="1"/>
  <c r="K74" s="1"/>
</calcChain>
</file>

<file path=xl/sharedStrings.xml><?xml version="1.0" encoding="utf-8"?>
<sst xmlns="http://schemas.openxmlformats.org/spreadsheetml/2006/main" count="207" uniqueCount="137">
  <si>
    <t>Exam 2</t>
  </si>
  <si>
    <t>Exam 3</t>
  </si>
  <si>
    <t>Points</t>
  </si>
  <si>
    <t>Exam 1</t>
  </si>
  <si>
    <t>Final Exam</t>
  </si>
  <si>
    <t>Description</t>
  </si>
  <si>
    <t>Item</t>
  </si>
  <si>
    <t>Profile &amp; Profile2</t>
  </si>
  <si>
    <t>A</t>
  </si>
  <si>
    <t>&gt;=</t>
  </si>
  <si>
    <t>If actual points total is:</t>
  </si>
  <si>
    <t>B</t>
  </si>
  <si>
    <t>C</t>
  </si>
  <si>
    <t>D</t>
  </si>
  <si>
    <t>F</t>
  </si>
  <si>
    <t>&lt;</t>
  </si>
  <si>
    <t>and</t>
  </si>
  <si>
    <t>If your total points is:</t>
  </si>
  <si>
    <t>if actual total points available is:</t>
  </si>
  <si>
    <t>Your tentative grade is:</t>
  </si>
  <si>
    <t>Your current course percentage is:</t>
  </si>
  <si>
    <t>Enter the total actual points to find what point level is needed for an "A", "B", etc.</t>
  </si>
  <si>
    <t>Actual Points Avail.</t>
  </si>
  <si>
    <t>Actual Points Scored</t>
  </si>
  <si>
    <t>Your total points</t>
  </si>
  <si>
    <t>Week</t>
  </si>
  <si>
    <t>Week01</t>
  </si>
  <si>
    <t>Week02</t>
  </si>
  <si>
    <t>Week03</t>
  </si>
  <si>
    <t>Week04</t>
  </si>
  <si>
    <t>Week05</t>
  </si>
  <si>
    <t>Week06</t>
  </si>
  <si>
    <t>Week08</t>
  </si>
  <si>
    <t>Week09</t>
  </si>
  <si>
    <t>Week10</t>
  </si>
  <si>
    <t>Week11</t>
  </si>
  <si>
    <t>Week12</t>
  </si>
  <si>
    <t>Week13</t>
  </si>
  <si>
    <t>Week07</t>
  </si>
  <si>
    <t>Week14</t>
  </si>
  <si>
    <t>Week15</t>
  </si>
  <si>
    <t>Week17</t>
  </si>
  <si>
    <t>Weekending beg. (assuming Sunday)</t>
  </si>
  <si>
    <t>Week16</t>
  </si>
  <si>
    <t>Week18</t>
  </si>
  <si>
    <t>Totals</t>
  </si>
  <si>
    <t>Spring 2010 Payment deadline by 4 pm online or in-person</t>
  </si>
  <si>
    <t>General Faculty/Staff Council Meeting</t>
  </si>
  <si>
    <t>Last day to register, add, drop classes in-person without the $30 late registration fee or the $5 change of registration fee.</t>
  </si>
  <si>
    <t>Last day to register online without the $30 late registration fee.</t>
  </si>
  <si>
    <t>First day of instruction for Spring 2010 semester.</t>
  </si>
  <si>
    <t>Last day to register, add, or change full-semester class sections.  Last day to withdraw from full-semester classes with 100% tuituion refund.</t>
  </si>
  <si>
    <t>HOLIDAY - Martin Luther King Jr. Day</t>
  </si>
  <si>
    <t>Last day to withdraw from full-semester classes 50% tuition refund.  Last day to withdraw without a "W"(end of "erase" period).</t>
  </si>
  <si>
    <t>HOLIDAY - President's Day</t>
  </si>
  <si>
    <t>Last day to apply for Spring 2010 graduation for AA, AS, and CA degrees</t>
  </si>
  <si>
    <t>Last day to apply and register for credit by examination</t>
  </si>
  <si>
    <t>Professional Development Day for faculty and staff.  No classes will be in session on this day</t>
  </si>
  <si>
    <t>Spring Break begins</t>
  </si>
  <si>
    <t>Spring Break ends</t>
  </si>
  <si>
    <t>Last day to withdraw from full-semester classes, to change to credit/no credit grade option, and to request audit grade option.</t>
  </si>
  <si>
    <t>(Complete withdrawals and graded option changes must be done in person.</t>
  </si>
  <si>
    <t>HOLIDAY - Kuhio Day</t>
  </si>
  <si>
    <t>HOLIDAY - Good Friday</t>
  </si>
  <si>
    <t>Last day of instruction</t>
  </si>
  <si>
    <t>Final Exam Period begins</t>
  </si>
  <si>
    <t>Final Exam Period ends</t>
  </si>
  <si>
    <t>Last day of Spring 2010 semester</t>
  </si>
  <si>
    <t>Grades due by 4:30 pm</t>
  </si>
  <si>
    <t>If you filled in actual points avail. column and actual point scored column above (green area),</t>
  </si>
  <si>
    <t>Your tentative grade for the course will be displayed.</t>
  </si>
  <si>
    <t>Dates to remember:</t>
  </si>
  <si>
    <t>Wileyplus Zero</t>
  </si>
  <si>
    <t>Complete both profiles and share</t>
  </si>
  <si>
    <t>Laulima Profiles</t>
  </si>
  <si>
    <t>Where</t>
  </si>
  <si>
    <t>WileyPlus Assignments</t>
  </si>
  <si>
    <t>Laulima Tests, Quizzes &amp; Surveys</t>
  </si>
  <si>
    <t>WileyPlus Ch02 HW Assignments</t>
  </si>
  <si>
    <t>WileyPlus Ch03 HW Assignments</t>
  </si>
  <si>
    <t>WileyPlus Ch04 HW Assignments</t>
  </si>
  <si>
    <t>WileyPlus Ch05 HW Assignments</t>
  </si>
  <si>
    <t>WileyPlus Ch06 HW Assignments</t>
  </si>
  <si>
    <t>WileyPlus Ch07 HW Assignments</t>
  </si>
  <si>
    <t>WileyPlus Ch08 HW Assignments</t>
  </si>
  <si>
    <t>WileyPlus Ch09 HW Assignments</t>
  </si>
  <si>
    <t>Exam 4</t>
  </si>
  <si>
    <t>All chapters with emphasis on 10 &amp; 12</t>
  </si>
  <si>
    <t>Company tracking and reporting</t>
  </si>
  <si>
    <t>Excel Assignment</t>
  </si>
  <si>
    <t>WileyPlus Ch10 HW Assignments</t>
  </si>
  <si>
    <t>WileyPlus Ch12 HW Assignments</t>
  </si>
  <si>
    <t>Quiz 1</t>
  </si>
  <si>
    <t>Quiz 2</t>
  </si>
  <si>
    <t>Quiz 3</t>
  </si>
  <si>
    <t>Syllabus Quiz &amp; Ch01</t>
  </si>
  <si>
    <t>Ch02</t>
  </si>
  <si>
    <t>Ch 5, 6, 7</t>
  </si>
  <si>
    <t>Quiz 4</t>
  </si>
  <si>
    <t>Ch 9,11</t>
  </si>
  <si>
    <t>90% of total points available is an "A" grade, 80% of total points available is a "B" grade, etc.</t>
  </si>
  <si>
    <t>Quizzes may or may not be given pending on course performances</t>
  </si>
  <si>
    <t>Excel HW</t>
  </si>
  <si>
    <t>WileyPlus HW</t>
  </si>
  <si>
    <t>Quiz</t>
  </si>
  <si>
    <t>WIleyPlus HW</t>
  </si>
  <si>
    <t>In-Class</t>
  </si>
  <si>
    <t>Exam 1 Laulima</t>
  </si>
  <si>
    <t>Hand-written</t>
  </si>
  <si>
    <t>Exam 2 Laulima</t>
  </si>
  <si>
    <t>Exam 3 Laulima</t>
  </si>
  <si>
    <t>Exam 4 Laulima</t>
  </si>
  <si>
    <t>WileyPlus Pre-Ch</t>
  </si>
  <si>
    <t>Project/Presentation</t>
  </si>
  <si>
    <t>PowerPoinr presentation</t>
  </si>
  <si>
    <t>Spring 2010 ACC 201 Hybrid Points Break Down:</t>
  </si>
  <si>
    <t>Ch05 P5-3A</t>
  </si>
  <si>
    <t>Ch02 P2-5A</t>
  </si>
  <si>
    <t>For each pre-chapter hw, complete 40% to earn 5 points</t>
  </si>
  <si>
    <t>WileyPlus Pre-Ch01 - Complete 40% or more to earn pts</t>
  </si>
  <si>
    <t>WileyPlus Pre-Ch02 - Complete 40% or more to earn pts</t>
  </si>
  <si>
    <t>WileyPlus Pre-Ch03 - Complete 40% or more to earn pts</t>
  </si>
  <si>
    <t>WileyPlus Pre-Ch04 - Complete 40% or more to earn pts</t>
  </si>
  <si>
    <t>WileyPlus Pre-Ch05 - Complete 40% or more to earn pts</t>
  </si>
  <si>
    <t>WileyPlus Pre-Ch06 - Complete 40% or more to earn pts</t>
  </si>
  <si>
    <t>WileyPlus Pre-Ch07 - Complete 40% or more to earn pts</t>
  </si>
  <si>
    <t>WileyPlus Pre-Ch08 - Complete 40% or more to earn pts</t>
  </si>
  <si>
    <t>WileyPlus Pre-Ch09 - Complete 40% or more to earn pts</t>
  </si>
  <si>
    <t>WileyPlus Pre-Ch11 - Complete 40% or more to earn pts</t>
  </si>
  <si>
    <t>WileyPlus Pre-Ch10 - Complete 40% or more to earn pts</t>
  </si>
  <si>
    <t>WileyPlus Pre-Ch12 - Complete 40% or more to earn pts</t>
  </si>
  <si>
    <t>Holiday this week: 2/15 (Monday): President's Day</t>
  </si>
  <si>
    <t>Holiday this  week: 1/18 (Monday) : Martin Luther King Day</t>
  </si>
  <si>
    <t>Holiday this week: 3/22-26 (Monday-Friday) Spring Break &lt;incl. 3/26 (Friday) Kuhio Day&gt;</t>
  </si>
  <si>
    <t>Holiday this week: 4/2 (Friday) Good Friday</t>
  </si>
  <si>
    <t>Last day of instruction - May 5 (Wednesday); Final exam period begins on May 6 (Thursday)</t>
  </si>
  <si>
    <t>Final Exam on May 11, 2010, Tuesday, from 5:30-7:30 pm at Kopiko 103, regular classroom.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</si>
</sst>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ddd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</borders>
  <cellStyleXfs count="44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28" applyNumberFormat="0" applyAlignment="0" applyProtection="0"/>
    <xf numFmtId="0" fontId="13" fillId="7" borderId="31" applyNumberFormat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25" applyNumberFormat="0" applyFill="0" applyAlignment="0" applyProtection="0"/>
    <xf numFmtId="0" fontId="4" fillId="0" borderId="26" applyNumberFormat="0" applyFill="0" applyAlignment="0" applyProtection="0"/>
    <xf numFmtId="0" fontId="5" fillId="0" borderId="27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28" applyNumberFormat="0" applyAlignment="0" applyProtection="0"/>
    <xf numFmtId="0" fontId="12" fillId="0" borderId="30" applyNumberFormat="0" applyFill="0" applyAlignment="0" applyProtection="0"/>
    <xf numFmtId="0" fontId="8" fillId="4" borderId="0" applyNumberFormat="0" applyBorder="0" applyAlignment="0" applyProtection="0"/>
    <xf numFmtId="0" fontId="1" fillId="8" borderId="32" applyNumberFormat="0" applyFont="0" applyAlignment="0" applyProtection="0"/>
    <xf numFmtId="0" fontId="10" fillId="6" borderId="29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33" applyNumberFormat="0" applyFill="0" applyAlignment="0" applyProtection="0"/>
    <xf numFmtId="0" fontId="14" fillId="0" borderId="0" applyNumberFormat="0" applyFill="0" applyBorder="0" applyAlignment="0" applyProtection="0"/>
  </cellStyleXfs>
  <cellXfs count="66">
    <xf numFmtId="0" fontId="0" fillId="0" borderId="0" xfId="0"/>
    <xf numFmtId="10" fontId="1" fillId="0" borderId="1" xfId="40" applyNumberFormat="1" applyFont="1" applyBorder="1" applyProtection="1"/>
    <xf numFmtId="2" fontId="0" fillId="33" borderId="2" xfId="0" applyNumberFormat="1" applyFill="1" applyBorder="1" applyProtection="1">
      <protection locked="0"/>
    </xf>
    <xf numFmtId="43" fontId="1" fillId="33" borderId="3" xfId="28" applyFont="1" applyFill="1" applyBorder="1" applyProtection="1">
      <protection locked="0"/>
    </xf>
    <xf numFmtId="43" fontId="1" fillId="33" borderId="4" xfId="28" applyFont="1" applyFill="1" applyBorder="1" applyProtection="1">
      <protection locked="0"/>
    </xf>
    <xf numFmtId="43" fontId="1" fillId="33" borderId="1" xfId="28" applyFont="1" applyFill="1" applyBorder="1" applyProtection="1">
      <protection locked="0"/>
    </xf>
    <xf numFmtId="43" fontId="1" fillId="33" borderId="5" xfId="28" applyFont="1" applyFill="1" applyBorder="1" applyProtection="1">
      <protection locked="0"/>
    </xf>
    <xf numFmtId="0" fontId="0" fillId="0" borderId="0" xfId="0" applyProtection="1"/>
    <xf numFmtId="0" fontId="0" fillId="34" borderId="6" xfId="0" applyFill="1" applyBorder="1" applyProtection="1"/>
    <xf numFmtId="0" fontId="0" fillId="34" borderId="6" xfId="0" applyFill="1" applyBorder="1" applyAlignment="1" applyProtection="1">
      <alignment wrapText="1"/>
    </xf>
    <xf numFmtId="0" fontId="0" fillId="34" borderId="7" xfId="0" applyFill="1" applyBorder="1" applyProtection="1"/>
    <xf numFmtId="0" fontId="0" fillId="34" borderId="8" xfId="0" applyFill="1" applyBorder="1" applyAlignment="1" applyProtection="1">
      <alignment wrapText="1"/>
    </xf>
    <xf numFmtId="0" fontId="0" fillId="34" borderId="9" xfId="0" applyFill="1" applyBorder="1" applyAlignment="1" applyProtection="1">
      <alignment wrapText="1"/>
    </xf>
    <xf numFmtId="0" fontId="0" fillId="0" borderId="10" xfId="0" applyBorder="1" applyAlignment="1" applyProtection="1">
      <alignment wrapText="1"/>
    </xf>
    <xf numFmtId="14" fontId="0" fillId="0" borderId="3" xfId="0" applyNumberFormat="1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3" xfId="0" applyBorder="1" applyProtection="1"/>
    <xf numFmtId="43" fontId="1" fillId="0" borderId="3" xfId="28" applyFont="1" applyBorder="1" applyProtection="1"/>
    <xf numFmtId="0" fontId="0" fillId="0" borderId="11" xfId="0" applyBorder="1" applyAlignment="1" applyProtection="1">
      <alignment wrapText="1"/>
    </xf>
    <xf numFmtId="14" fontId="0" fillId="0" borderId="1" xfId="0" applyNumberFormat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1" xfId="0" applyBorder="1" applyProtection="1"/>
    <xf numFmtId="43" fontId="1" fillId="0" borderId="1" xfId="28" applyFont="1" applyBorder="1" applyProtection="1"/>
    <xf numFmtId="43" fontId="0" fillId="0" borderId="12" xfId="0" applyNumberFormat="1" applyBorder="1" applyProtection="1"/>
    <xf numFmtId="43" fontId="0" fillId="0" borderId="13" xfId="0" applyNumberFormat="1" applyBorder="1" applyProtection="1"/>
    <xf numFmtId="43" fontId="0" fillId="0" borderId="14" xfId="0" applyNumberFormat="1" applyBorder="1" applyProtection="1"/>
    <xf numFmtId="2" fontId="0" fillId="0" borderId="0" xfId="0" applyNumberFormat="1" applyBorder="1" applyProtection="1"/>
    <xf numFmtId="9" fontId="0" fillId="0" borderId="0" xfId="0" applyNumberFormat="1" applyProtection="1"/>
    <xf numFmtId="2" fontId="0" fillId="0" borderId="0" xfId="0" applyNumberFormat="1" applyProtection="1"/>
    <xf numFmtId="0" fontId="18" fillId="0" borderId="0" xfId="0" applyFont="1" applyProtection="1"/>
    <xf numFmtId="14" fontId="0" fillId="0" borderId="0" xfId="0" applyNumberFormat="1" applyProtection="1"/>
    <xf numFmtId="164" fontId="0" fillId="0" borderId="0" xfId="0" applyNumberFormat="1" applyProtection="1"/>
    <xf numFmtId="14" fontId="0" fillId="35" borderId="0" xfId="0" applyNumberFormat="1" applyFill="1" applyProtection="1"/>
    <xf numFmtId="164" fontId="0" fillId="35" borderId="0" xfId="0" applyNumberFormat="1" applyFill="1" applyProtection="1"/>
    <xf numFmtId="0" fontId="0" fillId="35" borderId="0" xfId="0" applyFill="1" applyProtection="1"/>
    <xf numFmtId="0" fontId="0" fillId="0" borderId="15" xfId="0" applyBorder="1" applyAlignment="1" applyProtection="1">
      <alignment wrapText="1"/>
    </xf>
    <xf numFmtId="14" fontId="0" fillId="0" borderId="16" xfId="0" applyNumberFormat="1" applyBorder="1" applyAlignment="1" applyProtection="1">
      <alignment wrapText="1"/>
    </xf>
    <xf numFmtId="0" fontId="0" fillId="0" borderId="16" xfId="0" applyBorder="1" applyAlignment="1" applyProtection="1">
      <alignment wrapText="1"/>
    </xf>
    <xf numFmtId="0" fontId="0" fillId="0" borderId="16" xfId="0" applyBorder="1" applyProtection="1"/>
    <xf numFmtId="43" fontId="1" fillId="0" borderId="16" xfId="28" applyFont="1" applyBorder="1" applyProtection="1"/>
    <xf numFmtId="43" fontId="1" fillId="33" borderId="16" xfId="28" applyFont="1" applyFill="1" applyBorder="1" applyProtection="1">
      <protection locked="0"/>
    </xf>
    <xf numFmtId="43" fontId="1" fillId="33" borderId="17" xfId="28" applyFont="1" applyFill="1" applyBorder="1" applyProtection="1">
      <protection locked="0"/>
    </xf>
    <xf numFmtId="0" fontId="0" fillId="34" borderId="0" xfId="0" applyFill="1" applyBorder="1" applyProtection="1"/>
    <xf numFmtId="0" fontId="0" fillId="34" borderId="34" xfId="0" applyFill="1" applyBorder="1" applyProtection="1"/>
    <xf numFmtId="0" fontId="0" fillId="34" borderId="35" xfId="0" applyFill="1" applyBorder="1" applyProtection="1"/>
    <xf numFmtId="0" fontId="0" fillId="34" borderId="36" xfId="0" applyFill="1" applyBorder="1" applyProtection="1"/>
    <xf numFmtId="0" fontId="0" fillId="34" borderId="37" xfId="0" applyFill="1" applyBorder="1" applyProtection="1"/>
    <xf numFmtId="0" fontId="0" fillId="34" borderId="38" xfId="0" applyFill="1" applyBorder="1" applyProtection="1"/>
    <xf numFmtId="0" fontId="19" fillId="0" borderId="0" xfId="0" applyFont="1" applyProtection="1"/>
    <xf numFmtId="0" fontId="0" fillId="38" borderId="22" xfId="0" applyFill="1" applyBorder="1" applyAlignment="1" applyProtection="1">
      <alignment horizontal="left" wrapText="1"/>
    </xf>
    <xf numFmtId="0" fontId="0" fillId="38" borderId="23" xfId="0" applyFill="1" applyBorder="1" applyAlignment="1" applyProtection="1">
      <alignment horizontal="left" wrapText="1"/>
    </xf>
    <xf numFmtId="0" fontId="0" fillId="38" borderId="24" xfId="0" applyFill="1" applyBorder="1" applyAlignment="1" applyProtection="1">
      <alignment horizontal="left" wrapText="1"/>
    </xf>
    <xf numFmtId="0" fontId="0" fillId="37" borderId="22" xfId="0" applyFill="1" applyBorder="1" applyAlignment="1" applyProtection="1">
      <alignment horizontal="left" wrapText="1"/>
    </xf>
    <xf numFmtId="0" fontId="0" fillId="37" borderId="23" xfId="0" applyFill="1" applyBorder="1" applyAlignment="1" applyProtection="1">
      <alignment horizontal="left" wrapText="1"/>
    </xf>
    <xf numFmtId="0" fontId="0" fillId="37" borderId="24" xfId="0" applyFill="1" applyBorder="1" applyAlignment="1" applyProtection="1">
      <alignment horizontal="left" wrapText="1"/>
    </xf>
    <xf numFmtId="0" fontId="0" fillId="0" borderId="1" xfId="0" applyBorder="1" applyAlignment="1" applyProtection="1">
      <alignment horizontal="left"/>
    </xf>
    <xf numFmtId="0" fontId="0" fillId="0" borderId="16" xfId="0" applyBorder="1" applyAlignment="1" applyProtection="1">
      <alignment horizontal="left"/>
    </xf>
    <xf numFmtId="0" fontId="0" fillId="34" borderId="39" xfId="0" applyFill="1" applyBorder="1" applyAlignment="1" applyProtection="1">
      <alignment horizontal="left"/>
    </xf>
    <xf numFmtId="0" fontId="0" fillId="34" borderId="40" xfId="0" applyFill="1" applyBorder="1" applyAlignment="1" applyProtection="1">
      <alignment horizontal="left"/>
    </xf>
    <xf numFmtId="0" fontId="0" fillId="34" borderId="41" xfId="0" applyFill="1" applyBorder="1" applyAlignment="1" applyProtection="1">
      <alignment horizontal="left"/>
    </xf>
    <xf numFmtId="0" fontId="0" fillId="36" borderId="18" xfId="0" applyFill="1" applyBorder="1" applyAlignment="1" applyProtection="1">
      <alignment horizontal="left" wrapText="1"/>
    </xf>
    <xf numFmtId="0" fontId="0" fillId="36" borderId="19" xfId="0" applyFill="1" applyBorder="1" applyAlignment="1" applyProtection="1">
      <alignment horizontal="left" wrapText="1"/>
    </xf>
    <xf numFmtId="0" fontId="0" fillId="0" borderId="3" xfId="0" applyBorder="1" applyAlignment="1" applyProtection="1">
      <alignment horizontal="left"/>
    </xf>
    <xf numFmtId="0" fontId="0" fillId="34" borderId="7" xfId="0" applyFill="1" applyBorder="1" applyAlignment="1" applyProtection="1">
      <alignment horizontal="left"/>
    </xf>
    <xf numFmtId="0" fontId="0" fillId="34" borderId="20" xfId="0" applyFill="1" applyBorder="1" applyAlignment="1" applyProtection="1">
      <alignment horizontal="left"/>
    </xf>
    <xf numFmtId="0" fontId="0" fillId="34" borderId="21" xfId="0" applyFill="1" applyBorder="1" applyAlignment="1" applyProtection="1">
      <alignment horizontal="left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114305</xdr:colOff>
      <xdr:row>65</xdr:row>
      <xdr:rowOff>104775</xdr:rowOff>
    </xdr:from>
    <xdr:to>
      <xdr:col>4</xdr:col>
      <xdr:colOff>714376</xdr:colOff>
      <xdr:row>65</xdr:row>
      <xdr:rowOff>104776</xdr:rowOff>
    </xdr:to>
    <xdr:cxnSp macro="">
      <xdr:nvCxnSpPr>
        <xdr:cNvPr id="3" name="Straight Arrow Connector 2"/>
        <xdr:cNvCxnSpPr/>
      </xdr:nvCxnSpPr>
      <xdr:spPr>
        <a:xfrm rot="10800000">
          <a:off x="2800355" y="5114925"/>
          <a:ext cx="600071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1400175</xdr:colOff>
      <xdr:row>73</xdr:row>
      <xdr:rowOff>161925</xdr:rowOff>
    </xdr:from>
    <xdr:to>
      <xdr:col>9</xdr:col>
      <xdr:colOff>609600</xdr:colOff>
      <xdr:row>76</xdr:row>
      <xdr:rowOff>161927</xdr:rowOff>
    </xdr:to>
    <xdr:cxnSp macro="">
      <xdr:nvCxnSpPr>
        <xdr:cNvPr id="15" name="Curved Connector 14"/>
        <xdr:cNvCxnSpPr/>
      </xdr:nvCxnSpPr>
      <xdr:spPr>
        <a:xfrm flipV="1">
          <a:off x="3000375" y="6905625"/>
          <a:ext cx="5572125" cy="571502"/>
        </a:xfrm>
        <a:prstGeom prst="curved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"/>
  <cols>
    <col min="1" max="1" width="11.5703125" customWidth="1"/>
    <col min="2" max="2" width="12.28515625" customWidth="1"/>
    <col min="3" max="3" width="20.28515625" customWidth="1"/>
    <col min="4" max="4" width="33.5703125" customWidth="1"/>
    <col min="5" max="9" width="7.28515625" customWidth="1"/>
    <col min="10" max="10" width="14.140625" customWidth="1"/>
    <col min="11" max="12" width="8.5703125" customWidth="1"/>
    <col min="13" max="13" width="8.7109375" bestFit="1" customWidth="1"/>
    <col min="14" max="14" width="8.42578125" bestFit="1" customWidth="1"/>
    <col min="15" max="15" width="8.5703125" bestFit="1" customWidth="1"/>
    <col min="16" max="16" width="8" bestFit="1" customWidth="1"/>
    <col min="17" max="17" width="8.85546875" bestFit="1" customWidth="1"/>
    <col min="18" max="18" width="7.42578125" bestFit="1" customWidth="1"/>
    <col min="19" max="19" width="9" bestFit="1" customWidth="1"/>
    <col min="21" max="21" width="8" bestFit="1" customWidth="1"/>
  </cols>
  <sheetData>
    <row r="1" spans="1:13" ht="15.75" customHeight="1" thickBot="1">
      <c r="A1" s="60" t="s">
        <v>115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ht="60.75" thickBot="1">
      <c r="A2" s="8" t="s">
        <v>25</v>
      </c>
      <c r="B2" s="9" t="s">
        <v>42</v>
      </c>
      <c r="C2" s="8" t="s">
        <v>6</v>
      </c>
      <c r="D2" s="10" t="s">
        <v>75</v>
      </c>
      <c r="E2" s="63" t="s">
        <v>5</v>
      </c>
      <c r="F2" s="64"/>
      <c r="G2" s="64"/>
      <c r="H2" s="64"/>
      <c r="I2" s="64"/>
      <c r="J2" s="65"/>
      <c r="K2" s="11" t="s">
        <v>2</v>
      </c>
      <c r="L2" s="11" t="s">
        <v>22</v>
      </c>
      <c r="M2" s="12" t="s">
        <v>23</v>
      </c>
    </row>
    <row r="3" spans="1:13">
      <c r="A3" s="13" t="s">
        <v>26</v>
      </c>
      <c r="B3" s="14">
        <v>40188</v>
      </c>
      <c r="C3" s="15" t="s">
        <v>7</v>
      </c>
      <c r="D3" s="16" t="s">
        <v>74</v>
      </c>
      <c r="E3" s="62" t="s">
        <v>73</v>
      </c>
      <c r="F3" s="62"/>
      <c r="G3" s="62"/>
      <c r="H3" s="62"/>
      <c r="I3" s="62"/>
      <c r="J3" s="62"/>
      <c r="K3" s="17">
        <v>10</v>
      </c>
      <c r="L3" s="3">
        <v>0</v>
      </c>
      <c r="M3" s="4">
        <v>0</v>
      </c>
    </row>
    <row r="4" spans="1:13">
      <c r="A4" s="18"/>
      <c r="B4" s="19"/>
      <c r="C4" s="20" t="s">
        <v>103</v>
      </c>
      <c r="D4" s="21" t="s">
        <v>76</v>
      </c>
      <c r="E4" s="55" t="s">
        <v>72</v>
      </c>
      <c r="F4" s="55"/>
      <c r="G4" s="55"/>
      <c r="H4" s="55"/>
      <c r="I4" s="55"/>
      <c r="J4" s="55"/>
      <c r="K4" s="22">
        <v>20</v>
      </c>
      <c r="L4" s="5"/>
      <c r="M4" s="6"/>
    </row>
    <row r="5" spans="1:13" ht="15.75" thickBot="1">
      <c r="A5" s="35"/>
      <c r="B5" s="36"/>
      <c r="C5" s="37"/>
      <c r="D5" s="38"/>
      <c r="E5" s="56"/>
      <c r="F5" s="56"/>
      <c r="G5" s="56"/>
      <c r="H5" s="56"/>
      <c r="I5" s="56"/>
      <c r="J5" s="56"/>
      <c r="K5" s="39"/>
      <c r="L5" s="40"/>
      <c r="M5" s="41"/>
    </row>
    <row r="6" spans="1:13" ht="15.75" thickTop="1">
      <c r="A6" s="13" t="s">
        <v>27</v>
      </c>
      <c r="B6" s="14">
        <v>40195</v>
      </c>
      <c r="C6" s="15" t="s">
        <v>112</v>
      </c>
      <c r="D6" s="16" t="s">
        <v>76</v>
      </c>
      <c r="E6" s="62" t="s">
        <v>119</v>
      </c>
      <c r="F6" s="62"/>
      <c r="G6" s="62"/>
      <c r="H6" s="62"/>
      <c r="I6" s="62"/>
      <c r="J6" s="62"/>
      <c r="K6" s="17">
        <v>5</v>
      </c>
      <c r="L6" s="3">
        <v>0</v>
      </c>
      <c r="M6" s="4">
        <v>0</v>
      </c>
    </row>
    <row r="7" spans="1:13">
      <c r="A7" s="18"/>
      <c r="B7" s="19"/>
      <c r="C7" s="20" t="s">
        <v>103</v>
      </c>
      <c r="D7" s="21" t="s">
        <v>76</v>
      </c>
      <c r="E7" s="55" t="s">
        <v>78</v>
      </c>
      <c r="F7" s="55"/>
      <c r="G7" s="55"/>
      <c r="H7" s="55"/>
      <c r="I7" s="55"/>
      <c r="J7" s="55"/>
      <c r="K7" s="22">
        <v>10</v>
      </c>
      <c r="L7" s="5"/>
      <c r="M7" s="6"/>
    </row>
    <row r="8" spans="1:13">
      <c r="A8" s="18"/>
      <c r="B8" s="19"/>
      <c r="C8" s="20" t="s">
        <v>104</v>
      </c>
      <c r="D8" s="21" t="s">
        <v>92</v>
      </c>
      <c r="E8" s="55" t="s">
        <v>95</v>
      </c>
      <c r="F8" s="55"/>
      <c r="G8" s="55"/>
      <c r="H8" s="55"/>
      <c r="I8" s="55"/>
      <c r="J8" s="55"/>
      <c r="K8" s="22">
        <v>20</v>
      </c>
      <c r="L8" s="5"/>
      <c r="M8" s="6"/>
    </row>
    <row r="9" spans="1:13" ht="15.75" thickBot="1">
      <c r="A9" s="35"/>
      <c r="B9" s="36"/>
      <c r="C9" s="52" t="s">
        <v>132</v>
      </c>
      <c r="D9" s="53"/>
      <c r="E9" s="53"/>
      <c r="F9" s="53"/>
      <c r="G9" s="53"/>
      <c r="H9" s="53"/>
      <c r="I9" s="53"/>
      <c r="J9" s="54"/>
      <c r="K9" s="39"/>
      <c r="L9" s="40"/>
      <c r="M9" s="41"/>
    </row>
    <row r="10" spans="1:13" ht="15.75" thickTop="1">
      <c r="A10" s="13" t="s">
        <v>28</v>
      </c>
      <c r="B10" s="14">
        <v>40202</v>
      </c>
      <c r="C10" s="15" t="s">
        <v>112</v>
      </c>
      <c r="D10" s="16" t="s">
        <v>76</v>
      </c>
      <c r="E10" s="62" t="s">
        <v>120</v>
      </c>
      <c r="F10" s="62"/>
      <c r="G10" s="62"/>
      <c r="H10" s="62"/>
      <c r="I10" s="62"/>
      <c r="J10" s="62"/>
      <c r="K10" s="17">
        <v>5</v>
      </c>
      <c r="L10" s="3">
        <v>0</v>
      </c>
      <c r="M10" s="4">
        <v>0</v>
      </c>
    </row>
    <row r="11" spans="1:13">
      <c r="A11" s="18"/>
      <c r="B11" s="19"/>
      <c r="C11" s="20" t="s">
        <v>103</v>
      </c>
      <c r="D11" s="21" t="s">
        <v>76</v>
      </c>
      <c r="E11" s="55" t="s">
        <v>78</v>
      </c>
      <c r="F11" s="55"/>
      <c r="G11" s="55"/>
      <c r="H11" s="55"/>
      <c r="I11" s="55"/>
      <c r="J11" s="55"/>
      <c r="K11" s="22">
        <v>10</v>
      </c>
      <c r="L11" s="5"/>
      <c r="M11" s="6"/>
    </row>
    <row r="12" spans="1:13" ht="15.75" thickBot="1">
      <c r="A12" s="35"/>
      <c r="B12" s="36"/>
      <c r="C12" s="37" t="s">
        <v>102</v>
      </c>
      <c r="D12" s="38" t="s">
        <v>89</v>
      </c>
      <c r="E12" s="56" t="s">
        <v>117</v>
      </c>
      <c r="F12" s="56"/>
      <c r="G12" s="56"/>
      <c r="H12" s="56"/>
      <c r="I12" s="56"/>
      <c r="J12" s="56"/>
      <c r="K12" s="39">
        <v>25</v>
      </c>
      <c r="L12" s="40"/>
      <c r="M12" s="41"/>
    </row>
    <row r="13" spans="1:13" ht="15.75" thickTop="1">
      <c r="A13" s="13" t="s">
        <v>29</v>
      </c>
      <c r="B13" s="14">
        <v>40209</v>
      </c>
      <c r="C13" s="15" t="s">
        <v>3</v>
      </c>
      <c r="D13" s="16" t="s">
        <v>77</v>
      </c>
      <c r="E13" s="62" t="s">
        <v>107</v>
      </c>
      <c r="F13" s="62"/>
      <c r="G13" s="62"/>
      <c r="H13" s="62"/>
      <c r="I13" s="62"/>
      <c r="J13" s="62"/>
      <c r="K13" s="17">
        <v>80</v>
      </c>
      <c r="L13" s="3">
        <v>0</v>
      </c>
      <c r="M13" s="4">
        <v>0</v>
      </c>
    </row>
    <row r="14" spans="1:13">
      <c r="A14" s="18"/>
      <c r="B14" s="19"/>
      <c r="C14" s="20"/>
      <c r="D14" s="21" t="s">
        <v>106</v>
      </c>
      <c r="E14" s="55" t="s">
        <v>108</v>
      </c>
      <c r="F14" s="55"/>
      <c r="G14" s="55"/>
      <c r="H14" s="55"/>
      <c r="I14" s="55"/>
      <c r="J14" s="55"/>
      <c r="K14" s="22"/>
      <c r="L14" s="5"/>
      <c r="M14" s="6"/>
    </row>
    <row r="15" spans="1:13" ht="15.75" thickBot="1">
      <c r="A15" s="35"/>
      <c r="B15" s="36"/>
      <c r="C15" s="37"/>
      <c r="D15" s="38"/>
      <c r="E15" s="56"/>
      <c r="F15" s="56"/>
      <c r="G15" s="56"/>
      <c r="H15" s="56"/>
      <c r="I15" s="56"/>
      <c r="J15" s="56"/>
      <c r="K15" s="39"/>
      <c r="L15" s="40"/>
      <c r="M15" s="41"/>
    </row>
    <row r="16" spans="1:13" ht="15.75" thickTop="1">
      <c r="A16" s="13" t="s">
        <v>30</v>
      </c>
      <c r="B16" s="14">
        <v>40216</v>
      </c>
      <c r="C16" s="15" t="s">
        <v>112</v>
      </c>
      <c r="D16" s="16" t="s">
        <v>76</v>
      </c>
      <c r="E16" s="62" t="s">
        <v>121</v>
      </c>
      <c r="F16" s="62"/>
      <c r="G16" s="62"/>
      <c r="H16" s="62"/>
      <c r="I16" s="62"/>
      <c r="J16" s="62"/>
      <c r="K16" s="17">
        <v>5</v>
      </c>
      <c r="L16" s="3">
        <v>0</v>
      </c>
      <c r="M16" s="4">
        <v>0</v>
      </c>
    </row>
    <row r="17" spans="1:13">
      <c r="A17" s="18"/>
      <c r="B17" s="19"/>
      <c r="C17" s="20" t="s">
        <v>103</v>
      </c>
      <c r="D17" s="21" t="s">
        <v>76</v>
      </c>
      <c r="E17" s="55" t="s">
        <v>79</v>
      </c>
      <c r="F17" s="55"/>
      <c r="G17" s="55"/>
      <c r="H17" s="55"/>
      <c r="I17" s="55"/>
      <c r="J17" s="55"/>
      <c r="K17" s="22">
        <v>10</v>
      </c>
      <c r="L17" s="5"/>
      <c r="M17" s="6"/>
    </row>
    <row r="18" spans="1:13" ht="15.75" thickBot="1">
      <c r="A18" s="35"/>
      <c r="B18" s="36"/>
      <c r="C18" s="37"/>
      <c r="D18" s="38"/>
      <c r="E18" s="56"/>
      <c r="F18" s="56"/>
      <c r="G18" s="56"/>
      <c r="H18" s="56"/>
      <c r="I18" s="56"/>
      <c r="J18" s="56"/>
      <c r="K18" s="39"/>
      <c r="L18" s="40"/>
      <c r="M18" s="41"/>
    </row>
    <row r="19" spans="1:13" ht="15.75" thickTop="1">
      <c r="A19" s="13" t="s">
        <v>31</v>
      </c>
      <c r="B19" s="14">
        <v>40223</v>
      </c>
      <c r="C19" s="15" t="s">
        <v>112</v>
      </c>
      <c r="D19" s="16" t="s">
        <v>76</v>
      </c>
      <c r="E19" s="62" t="s">
        <v>122</v>
      </c>
      <c r="F19" s="62"/>
      <c r="G19" s="62"/>
      <c r="H19" s="62"/>
      <c r="I19" s="62"/>
      <c r="J19" s="62"/>
      <c r="K19" s="17">
        <v>5</v>
      </c>
      <c r="L19" s="3">
        <v>0</v>
      </c>
      <c r="M19" s="4">
        <v>0</v>
      </c>
    </row>
    <row r="20" spans="1:13">
      <c r="A20" s="18"/>
      <c r="B20" s="19"/>
      <c r="C20" s="20" t="s">
        <v>103</v>
      </c>
      <c r="D20" s="21" t="s">
        <v>76</v>
      </c>
      <c r="E20" s="55" t="s">
        <v>80</v>
      </c>
      <c r="F20" s="55"/>
      <c r="G20" s="55"/>
      <c r="H20" s="55"/>
      <c r="I20" s="55"/>
      <c r="J20" s="55"/>
      <c r="K20" s="22">
        <v>10</v>
      </c>
      <c r="L20" s="5"/>
      <c r="M20" s="6"/>
    </row>
    <row r="21" spans="1:13">
      <c r="A21" s="18"/>
      <c r="B21" s="19"/>
      <c r="C21" s="20" t="s">
        <v>104</v>
      </c>
      <c r="D21" s="21" t="s">
        <v>93</v>
      </c>
      <c r="E21" s="55" t="s">
        <v>96</v>
      </c>
      <c r="F21" s="55"/>
      <c r="G21" s="55"/>
      <c r="H21" s="55"/>
      <c r="I21" s="55"/>
      <c r="J21" s="55"/>
      <c r="K21" s="22">
        <v>20</v>
      </c>
      <c r="L21" s="5"/>
      <c r="M21" s="6"/>
    </row>
    <row r="22" spans="1:13" ht="15.75" thickBot="1">
      <c r="A22" s="35"/>
      <c r="B22" s="36"/>
      <c r="C22" s="52" t="s">
        <v>131</v>
      </c>
      <c r="D22" s="53"/>
      <c r="E22" s="53"/>
      <c r="F22" s="53"/>
      <c r="G22" s="53"/>
      <c r="H22" s="53"/>
      <c r="I22" s="53"/>
      <c r="J22" s="54"/>
      <c r="K22" s="39"/>
      <c r="L22" s="40"/>
      <c r="M22" s="41"/>
    </row>
    <row r="23" spans="1:13" ht="15.75" thickTop="1">
      <c r="A23" s="13" t="s">
        <v>38</v>
      </c>
      <c r="B23" s="14">
        <v>40230</v>
      </c>
      <c r="C23" s="15" t="s">
        <v>112</v>
      </c>
      <c r="D23" s="16" t="s">
        <v>76</v>
      </c>
      <c r="E23" s="62" t="s">
        <v>123</v>
      </c>
      <c r="F23" s="62"/>
      <c r="G23" s="62"/>
      <c r="H23" s="62"/>
      <c r="I23" s="62"/>
      <c r="J23" s="62"/>
      <c r="K23" s="17">
        <v>5</v>
      </c>
      <c r="L23" s="3">
        <v>0</v>
      </c>
      <c r="M23" s="4">
        <v>0</v>
      </c>
    </row>
    <row r="24" spans="1:13">
      <c r="A24" s="18"/>
      <c r="B24" s="19"/>
      <c r="C24" s="20" t="s">
        <v>105</v>
      </c>
      <c r="D24" s="21" t="s">
        <v>76</v>
      </c>
      <c r="E24" s="55" t="s">
        <v>81</v>
      </c>
      <c r="F24" s="55"/>
      <c r="G24" s="55"/>
      <c r="H24" s="55"/>
      <c r="I24" s="55"/>
      <c r="J24" s="55"/>
      <c r="K24" s="22">
        <v>10</v>
      </c>
      <c r="L24" s="5"/>
      <c r="M24" s="6"/>
    </row>
    <row r="25" spans="1:13" ht="15.75" thickBot="1">
      <c r="A25" s="35"/>
      <c r="B25" s="36"/>
      <c r="C25" s="37" t="s">
        <v>102</v>
      </c>
      <c r="D25" s="38" t="s">
        <v>89</v>
      </c>
      <c r="E25" s="56" t="s">
        <v>116</v>
      </c>
      <c r="F25" s="56"/>
      <c r="G25" s="56"/>
      <c r="H25" s="56"/>
      <c r="I25" s="56"/>
      <c r="J25" s="56"/>
      <c r="K25" s="39">
        <v>25</v>
      </c>
      <c r="L25" s="40"/>
      <c r="M25" s="41"/>
    </row>
    <row r="26" spans="1:13" ht="15.75" thickTop="1">
      <c r="A26" s="13" t="s">
        <v>32</v>
      </c>
      <c r="B26" s="14">
        <v>40237</v>
      </c>
      <c r="C26" s="15" t="s">
        <v>0</v>
      </c>
      <c r="D26" s="16" t="s">
        <v>77</v>
      </c>
      <c r="E26" s="62" t="s">
        <v>109</v>
      </c>
      <c r="F26" s="62"/>
      <c r="G26" s="62"/>
      <c r="H26" s="62"/>
      <c r="I26" s="62"/>
      <c r="J26" s="62"/>
      <c r="K26" s="17">
        <v>80</v>
      </c>
      <c r="L26" s="3">
        <v>0</v>
      </c>
      <c r="M26" s="4">
        <v>0</v>
      </c>
    </row>
    <row r="27" spans="1:13">
      <c r="A27" s="18"/>
      <c r="B27" s="19"/>
      <c r="C27" s="20"/>
      <c r="D27" s="21" t="s">
        <v>106</v>
      </c>
      <c r="E27" s="55" t="s">
        <v>108</v>
      </c>
      <c r="F27" s="55"/>
      <c r="G27" s="55"/>
      <c r="H27" s="55"/>
      <c r="I27" s="55"/>
      <c r="J27" s="55"/>
      <c r="K27" s="22"/>
      <c r="L27" s="5"/>
      <c r="M27" s="6"/>
    </row>
    <row r="28" spans="1:13" ht="15.75" thickBot="1">
      <c r="A28" s="35"/>
      <c r="B28" s="36"/>
      <c r="C28" s="37"/>
      <c r="D28" s="38"/>
      <c r="E28" s="56"/>
      <c r="F28" s="56"/>
      <c r="G28" s="56"/>
      <c r="H28" s="56"/>
      <c r="I28" s="56"/>
      <c r="J28" s="56"/>
      <c r="K28" s="39"/>
      <c r="L28" s="40"/>
      <c r="M28" s="41"/>
    </row>
    <row r="29" spans="1:13" ht="15.75" thickTop="1">
      <c r="A29" s="13" t="s">
        <v>33</v>
      </c>
      <c r="B29" s="14">
        <v>40244</v>
      </c>
      <c r="C29" s="15" t="s">
        <v>112</v>
      </c>
      <c r="D29" s="16" t="s">
        <v>76</v>
      </c>
      <c r="E29" s="62" t="s">
        <v>124</v>
      </c>
      <c r="F29" s="62"/>
      <c r="G29" s="62"/>
      <c r="H29" s="62"/>
      <c r="I29" s="62"/>
      <c r="J29" s="62"/>
      <c r="K29" s="17">
        <v>5</v>
      </c>
      <c r="L29" s="3">
        <v>0</v>
      </c>
      <c r="M29" s="4">
        <v>0</v>
      </c>
    </row>
    <row r="30" spans="1:13">
      <c r="A30" s="18"/>
      <c r="B30" s="19"/>
      <c r="C30" s="20" t="s">
        <v>103</v>
      </c>
      <c r="D30" s="21" t="s">
        <v>76</v>
      </c>
      <c r="E30" s="55" t="s">
        <v>82</v>
      </c>
      <c r="F30" s="55"/>
      <c r="G30" s="55"/>
      <c r="H30" s="55"/>
      <c r="I30" s="55"/>
      <c r="J30" s="55"/>
      <c r="K30" s="22">
        <v>10</v>
      </c>
      <c r="L30" s="5"/>
      <c r="M30" s="6"/>
    </row>
    <row r="31" spans="1:13" ht="15.75" thickBot="1">
      <c r="A31" s="35"/>
      <c r="B31" s="36"/>
      <c r="C31" s="37"/>
      <c r="D31" s="38"/>
      <c r="E31" s="56"/>
      <c r="F31" s="56"/>
      <c r="G31" s="56"/>
      <c r="H31" s="56"/>
      <c r="I31" s="56"/>
      <c r="J31" s="56"/>
      <c r="K31" s="39">
        <v>10</v>
      </c>
      <c r="L31" s="40"/>
      <c r="M31" s="41"/>
    </row>
    <row r="32" spans="1:13" ht="15.75" thickTop="1">
      <c r="A32" s="13" t="s">
        <v>34</v>
      </c>
      <c r="B32" s="14">
        <v>40251</v>
      </c>
      <c r="C32" s="15" t="s">
        <v>112</v>
      </c>
      <c r="D32" s="16" t="s">
        <v>76</v>
      </c>
      <c r="E32" s="62" t="s">
        <v>125</v>
      </c>
      <c r="F32" s="62"/>
      <c r="G32" s="62"/>
      <c r="H32" s="62"/>
      <c r="I32" s="62"/>
      <c r="J32" s="62"/>
      <c r="K32" s="17">
        <v>5</v>
      </c>
      <c r="L32" s="3">
        <v>0</v>
      </c>
      <c r="M32" s="4">
        <v>0</v>
      </c>
    </row>
    <row r="33" spans="1:13">
      <c r="A33" s="18"/>
      <c r="B33" s="19"/>
      <c r="C33" s="20" t="s">
        <v>103</v>
      </c>
      <c r="D33" s="21" t="s">
        <v>76</v>
      </c>
      <c r="E33" s="55" t="s">
        <v>83</v>
      </c>
      <c r="F33" s="55"/>
      <c r="G33" s="55"/>
      <c r="H33" s="55"/>
      <c r="I33" s="55"/>
      <c r="J33" s="55"/>
      <c r="K33" s="22">
        <v>10</v>
      </c>
      <c r="L33" s="5"/>
      <c r="M33" s="6"/>
    </row>
    <row r="34" spans="1:13" ht="15.75" thickBot="1">
      <c r="A34" s="35"/>
      <c r="B34" s="36"/>
      <c r="C34" s="37" t="s">
        <v>104</v>
      </c>
      <c r="D34" s="38" t="s">
        <v>94</v>
      </c>
      <c r="E34" s="56" t="s">
        <v>97</v>
      </c>
      <c r="F34" s="56"/>
      <c r="G34" s="56"/>
      <c r="H34" s="56"/>
      <c r="I34" s="56"/>
      <c r="J34" s="56"/>
      <c r="K34" s="39">
        <v>20</v>
      </c>
      <c r="L34" s="40"/>
      <c r="M34" s="41"/>
    </row>
    <row r="35" spans="1:13" ht="15.75" thickTop="1">
      <c r="A35" s="13" t="s">
        <v>35</v>
      </c>
      <c r="B35" s="14">
        <v>40258</v>
      </c>
      <c r="C35" s="15" t="s">
        <v>1</v>
      </c>
      <c r="D35" s="16" t="s">
        <v>77</v>
      </c>
      <c r="E35" s="62" t="s">
        <v>110</v>
      </c>
      <c r="F35" s="62"/>
      <c r="G35" s="62"/>
      <c r="H35" s="62"/>
      <c r="I35" s="62"/>
      <c r="J35" s="62"/>
      <c r="K35" s="17">
        <v>80</v>
      </c>
      <c r="L35" s="3">
        <v>0</v>
      </c>
      <c r="M35" s="4">
        <v>0</v>
      </c>
    </row>
    <row r="36" spans="1:13">
      <c r="A36" s="18"/>
      <c r="B36" s="19"/>
      <c r="C36" s="20"/>
      <c r="D36" s="21"/>
      <c r="E36" s="55"/>
      <c r="F36" s="55"/>
      <c r="G36" s="55"/>
      <c r="H36" s="55"/>
      <c r="I36" s="55"/>
      <c r="J36" s="55"/>
      <c r="K36" s="22"/>
      <c r="L36" s="5"/>
      <c r="M36" s="6"/>
    </row>
    <row r="37" spans="1:13" ht="15.75" thickBot="1">
      <c r="A37" s="35"/>
      <c r="B37" s="36"/>
      <c r="C37" s="52" t="s">
        <v>133</v>
      </c>
      <c r="D37" s="53"/>
      <c r="E37" s="53"/>
      <c r="F37" s="53"/>
      <c r="G37" s="53"/>
      <c r="H37" s="53"/>
      <c r="I37" s="53"/>
      <c r="J37" s="54"/>
      <c r="K37" s="39"/>
      <c r="L37" s="40"/>
      <c r="M37" s="41"/>
    </row>
    <row r="38" spans="1:13" ht="15.75" thickTop="1">
      <c r="A38" s="13" t="s">
        <v>36</v>
      </c>
      <c r="B38" s="14">
        <v>40265</v>
      </c>
      <c r="C38" s="15" t="s">
        <v>112</v>
      </c>
      <c r="D38" s="16" t="s">
        <v>76</v>
      </c>
      <c r="E38" s="62" t="s">
        <v>126</v>
      </c>
      <c r="F38" s="62"/>
      <c r="G38" s="62"/>
      <c r="H38" s="62"/>
      <c r="I38" s="62"/>
      <c r="J38" s="62"/>
      <c r="K38" s="17">
        <v>5</v>
      </c>
      <c r="L38" s="3">
        <v>0</v>
      </c>
      <c r="M38" s="4">
        <v>0</v>
      </c>
    </row>
    <row r="39" spans="1:13">
      <c r="A39" s="18"/>
      <c r="B39" s="19"/>
      <c r="C39" s="20" t="s">
        <v>103</v>
      </c>
      <c r="D39" s="21" t="s">
        <v>76</v>
      </c>
      <c r="E39" s="55" t="s">
        <v>84</v>
      </c>
      <c r="F39" s="55"/>
      <c r="G39" s="55"/>
      <c r="H39" s="55"/>
      <c r="I39" s="55"/>
      <c r="J39" s="55"/>
      <c r="K39" s="22">
        <v>10</v>
      </c>
      <c r="L39" s="5"/>
      <c r="M39" s="6"/>
    </row>
    <row r="40" spans="1:13" ht="15.75" thickBot="1">
      <c r="A40" s="35"/>
      <c r="B40" s="36"/>
      <c r="C40" s="52" t="s">
        <v>134</v>
      </c>
      <c r="D40" s="53"/>
      <c r="E40" s="53"/>
      <c r="F40" s="53"/>
      <c r="G40" s="53"/>
      <c r="H40" s="53"/>
      <c r="I40" s="53"/>
      <c r="J40" s="54"/>
      <c r="K40" s="39"/>
      <c r="L40" s="40"/>
      <c r="M40" s="41"/>
    </row>
    <row r="41" spans="1:13" ht="15.75" thickTop="1">
      <c r="A41" s="13" t="s">
        <v>37</v>
      </c>
      <c r="B41" s="14">
        <v>40272</v>
      </c>
      <c r="C41" s="15" t="s">
        <v>112</v>
      </c>
      <c r="D41" s="16" t="s">
        <v>76</v>
      </c>
      <c r="E41" s="62" t="s">
        <v>127</v>
      </c>
      <c r="F41" s="62"/>
      <c r="G41" s="62"/>
      <c r="H41" s="62"/>
      <c r="I41" s="62"/>
      <c r="J41" s="62"/>
      <c r="K41" s="17">
        <v>5</v>
      </c>
      <c r="L41" s="3">
        <v>0</v>
      </c>
      <c r="M41" s="4">
        <v>0</v>
      </c>
    </row>
    <row r="42" spans="1:13">
      <c r="A42" s="18"/>
      <c r="B42" s="19"/>
      <c r="C42" s="20" t="s">
        <v>103</v>
      </c>
      <c r="D42" s="21" t="s">
        <v>76</v>
      </c>
      <c r="E42" s="55" t="s">
        <v>85</v>
      </c>
      <c r="F42" s="55"/>
      <c r="G42" s="55"/>
      <c r="H42" s="55"/>
      <c r="I42" s="55"/>
      <c r="J42" s="55"/>
      <c r="K42" s="22">
        <v>10</v>
      </c>
      <c r="L42" s="5"/>
      <c r="M42" s="6"/>
    </row>
    <row r="43" spans="1:13" ht="15.75" thickBot="1">
      <c r="A43" s="35"/>
      <c r="B43" s="36"/>
      <c r="C43" s="37"/>
      <c r="D43" s="38"/>
      <c r="E43" s="56"/>
      <c r="F43" s="56"/>
      <c r="G43" s="56"/>
      <c r="H43" s="56"/>
      <c r="I43" s="56"/>
      <c r="J43" s="56"/>
      <c r="K43" s="39"/>
      <c r="L43" s="40"/>
      <c r="M43" s="41"/>
    </row>
    <row r="44" spans="1:13" ht="15.75" thickTop="1">
      <c r="A44" s="13" t="s">
        <v>39</v>
      </c>
      <c r="B44" s="14">
        <v>40279</v>
      </c>
      <c r="C44" s="15" t="s">
        <v>112</v>
      </c>
      <c r="D44" s="16" t="s">
        <v>76</v>
      </c>
      <c r="E44" s="62" t="s">
        <v>128</v>
      </c>
      <c r="F44" s="62"/>
      <c r="G44" s="62"/>
      <c r="H44" s="62"/>
      <c r="I44" s="62"/>
      <c r="J44" s="62"/>
      <c r="K44" s="17">
        <v>5</v>
      </c>
      <c r="L44" s="3">
        <v>0</v>
      </c>
      <c r="M44" s="4">
        <v>0</v>
      </c>
    </row>
    <row r="45" spans="1:13">
      <c r="A45" s="18"/>
      <c r="B45" s="19"/>
      <c r="C45" s="20" t="s">
        <v>103</v>
      </c>
      <c r="D45" s="21" t="s">
        <v>98</v>
      </c>
      <c r="E45" s="55" t="s">
        <v>99</v>
      </c>
      <c r="F45" s="55"/>
      <c r="G45" s="55"/>
      <c r="H45" s="55"/>
      <c r="I45" s="55"/>
      <c r="J45" s="55"/>
      <c r="K45" s="22">
        <v>20</v>
      </c>
      <c r="L45" s="5"/>
      <c r="M45" s="6"/>
    </row>
    <row r="46" spans="1:13" ht="15.75" thickBot="1">
      <c r="A46" s="35"/>
      <c r="B46" s="36"/>
      <c r="C46" s="37"/>
      <c r="D46" s="38"/>
      <c r="E46" s="56"/>
      <c r="F46" s="56"/>
      <c r="G46" s="56"/>
      <c r="H46" s="56"/>
      <c r="I46" s="56"/>
      <c r="J46" s="56"/>
      <c r="K46" s="39"/>
      <c r="L46" s="40"/>
      <c r="M46" s="41"/>
    </row>
    <row r="47" spans="1:13" ht="15.75" thickTop="1">
      <c r="A47" s="13" t="s">
        <v>40</v>
      </c>
      <c r="B47" s="14">
        <v>40286</v>
      </c>
      <c r="C47" s="15" t="s">
        <v>86</v>
      </c>
      <c r="D47" s="16" t="s">
        <v>77</v>
      </c>
      <c r="E47" s="62" t="s">
        <v>111</v>
      </c>
      <c r="F47" s="62"/>
      <c r="G47" s="62"/>
      <c r="H47" s="62"/>
      <c r="I47" s="62"/>
      <c r="J47" s="62"/>
      <c r="K47" s="17">
        <v>80</v>
      </c>
      <c r="L47" s="3">
        <v>0</v>
      </c>
      <c r="M47" s="4">
        <v>0</v>
      </c>
    </row>
    <row r="48" spans="1:13">
      <c r="A48" s="18"/>
      <c r="B48" s="19"/>
      <c r="C48" s="20"/>
      <c r="D48" s="21" t="s">
        <v>106</v>
      </c>
      <c r="E48" s="55" t="s">
        <v>108</v>
      </c>
      <c r="F48" s="55"/>
      <c r="G48" s="55"/>
      <c r="H48" s="55"/>
      <c r="I48" s="55"/>
      <c r="J48" s="55"/>
      <c r="K48" s="22"/>
      <c r="L48" s="5"/>
      <c r="M48" s="6"/>
    </row>
    <row r="49" spans="1:13" ht="15.75" thickBot="1">
      <c r="A49" s="35"/>
      <c r="B49" s="36"/>
      <c r="C49" s="37"/>
      <c r="D49" s="38"/>
      <c r="E49" s="56"/>
      <c r="F49" s="56"/>
      <c r="G49" s="56"/>
      <c r="H49" s="56"/>
      <c r="I49" s="56"/>
      <c r="J49" s="56"/>
      <c r="K49" s="39"/>
      <c r="L49" s="40"/>
      <c r="M49" s="41"/>
    </row>
    <row r="50" spans="1:13" ht="15.75" thickTop="1">
      <c r="A50" s="13" t="s">
        <v>43</v>
      </c>
      <c r="B50" s="14">
        <v>40293</v>
      </c>
      <c r="C50" s="15" t="s">
        <v>112</v>
      </c>
      <c r="D50" s="16" t="s">
        <v>76</v>
      </c>
      <c r="E50" s="62" t="s">
        <v>129</v>
      </c>
      <c r="F50" s="62"/>
      <c r="G50" s="62"/>
      <c r="H50" s="62"/>
      <c r="I50" s="62"/>
      <c r="J50" s="62"/>
      <c r="K50" s="17">
        <v>5</v>
      </c>
      <c r="L50" s="3">
        <v>0</v>
      </c>
      <c r="M50" s="4">
        <v>0</v>
      </c>
    </row>
    <row r="51" spans="1:13">
      <c r="A51" s="18"/>
      <c r="B51" s="19"/>
      <c r="C51" s="20" t="s">
        <v>103</v>
      </c>
      <c r="D51" s="21" t="s">
        <v>76</v>
      </c>
      <c r="E51" s="55" t="s">
        <v>90</v>
      </c>
      <c r="F51" s="55"/>
      <c r="G51" s="55"/>
      <c r="H51" s="55"/>
      <c r="I51" s="55"/>
      <c r="J51" s="55"/>
      <c r="K51" s="22">
        <v>10</v>
      </c>
      <c r="L51" s="5"/>
      <c r="M51" s="6"/>
    </row>
    <row r="52" spans="1:13" ht="15.75" thickBot="1">
      <c r="A52" s="35"/>
      <c r="B52" s="36"/>
      <c r="C52" s="20" t="s">
        <v>113</v>
      </c>
      <c r="D52" s="21" t="s">
        <v>114</v>
      </c>
      <c r="E52" s="55" t="s">
        <v>88</v>
      </c>
      <c r="F52" s="55"/>
      <c r="G52" s="55"/>
      <c r="H52" s="55"/>
      <c r="I52" s="55"/>
      <c r="J52" s="55"/>
      <c r="K52" s="22">
        <v>75</v>
      </c>
      <c r="L52" s="40"/>
      <c r="M52" s="41"/>
    </row>
    <row r="53" spans="1:13" ht="15.75" thickTop="1">
      <c r="A53" s="13" t="s">
        <v>41</v>
      </c>
      <c r="B53" s="14">
        <v>40300</v>
      </c>
      <c r="C53" s="15" t="s">
        <v>112</v>
      </c>
      <c r="D53" s="16" t="s">
        <v>76</v>
      </c>
      <c r="E53" s="62" t="s">
        <v>130</v>
      </c>
      <c r="F53" s="62"/>
      <c r="G53" s="62"/>
      <c r="H53" s="62"/>
      <c r="I53" s="62"/>
      <c r="J53" s="62"/>
      <c r="K53" s="17">
        <v>5</v>
      </c>
      <c r="L53" s="3">
        <v>0</v>
      </c>
      <c r="M53" s="4">
        <v>0</v>
      </c>
    </row>
    <row r="54" spans="1:13">
      <c r="A54" s="18"/>
      <c r="B54" s="19"/>
      <c r="C54" s="20" t="s">
        <v>103</v>
      </c>
      <c r="D54" s="21" t="s">
        <v>76</v>
      </c>
      <c r="E54" s="55" t="s">
        <v>91</v>
      </c>
      <c r="F54" s="55"/>
      <c r="G54" s="55"/>
      <c r="H54" s="55"/>
      <c r="I54" s="55"/>
      <c r="J54" s="55"/>
      <c r="K54" s="22">
        <v>10</v>
      </c>
      <c r="L54" s="5"/>
      <c r="M54" s="6"/>
    </row>
    <row r="55" spans="1:13" ht="15.75" thickBot="1">
      <c r="A55" s="35"/>
      <c r="B55" s="36"/>
      <c r="C55" s="49" t="s">
        <v>135</v>
      </c>
      <c r="D55" s="50"/>
      <c r="E55" s="50"/>
      <c r="F55" s="50"/>
      <c r="G55" s="50"/>
      <c r="H55" s="50"/>
      <c r="I55" s="50"/>
      <c r="J55" s="51"/>
      <c r="K55" s="39"/>
      <c r="L55" s="40"/>
      <c r="M55" s="41"/>
    </row>
    <row r="56" spans="1:13" ht="15.75" thickTop="1">
      <c r="A56" s="13" t="s">
        <v>44</v>
      </c>
      <c r="B56" s="14">
        <v>40307</v>
      </c>
      <c r="C56" s="15" t="s">
        <v>4</v>
      </c>
      <c r="D56" s="16" t="s">
        <v>77</v>
      </c>
      <c r="E56" s="62" t="s">
        <v>87</v>
      </c>
      <c r="F56" s="62"/>
      <c r="G56" s="62"/>
      <c r="H56" s="62"/>
      <c r="I56" s="62"/>
      <c r="J56" s="62"/>
      <c r="K56" s="17">
        <v>100</v>
      </c>
      <c r="L56" s="3">
        <v>0</v>
      </c>
      <c r="M56" s="4">
        <v>0</v>
      </c>
    </row>
    <row r="57" spans="1:13">
      <c r="A57" s="18"/>
      <c r="B57" s="19"/>
      <c r="C57" s="20"/>
      <c r="D57" s="21"/>
      <c r="E57" s="55"/>
      <c r="F57" s="55"/>
      <c r="G57" s="55"/>
      <c r="H57" s="55"/>
      <c r="I57" s="55"/>
      <c r="J57" s="55"/>
      <c r="K57" s="22"/>
      <c r="L57" s="5"/>
      <c r="M57" s="6"/>
    </row>
    <row r="58" spans="1:13" ht="15.75" thickBot="1">
      <c r="A58" s="35"/>
      <c r="B58" s="36"/>
      <c r="C58" s="49" t="s">
        <v>136</v>
      </c>
      <c r="D58" s="50"/>
      <c r="E58" s="50"/>
      <c r="F58" s="50"/>
      <c r="G58" s="50"/>
      <c r="H58" s="50"/>
      <c r="I58" s="50"/>
      <c r="J58" s="51"/>
      <c r="K58" s="39"/>
      <c r="L58" s="40"/>
      <c r="M58" s="41"/>
    </row>
    <row r="59" spans="1:13" ht="16.5" thickTop="1" thickBot="1">
      <c r="A59" s="7"/>
      <c r="B59" s="7"/>
      <c r="J59" s="7" t="s">
        <v>45</v>
      </c>
      <c r="K59" s="23">
        <f>SUM(K3:K56)</f>
        <v>835</v>
      </c>
      <c r="L59" s="24">
        <f>SUM(L3:L56)</f>
        <v>0</v>
      </c>
      <c r="M59" s="25">
        <f>SUM(M3:M56)</f>
        <v>0</v>
      </c>
    </row>
    <row r="60" spans="1:13" ht="16.5" thickTop="1" thickBot="1">
      <c r="A60" s="7"/>
      <c r="B60" s="7"/>
    </row>
    <row r="61" spans="1:13" ht="15.75" customHeight="1">
      <c r="A61" s="57" t="s">
        <v>100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9"/>
    </row>
    <row r="62" spans="1:13">
      <c r="A62" s="43" t="s">
        <v>118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4"/>
    </row>
    <row r="63" spans="1:13">
      <c r="A63" s="43" t="s">
        <v>101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4"/>
    </row>
    <row r="64" spans="1:13" ht="15.75" thickBot="1">
      <c r="A64" s="4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7"/>
    </row>
    <row r="65" spans="1:13" ht="15.75" thickBo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5.75" thickBot="1">
      <c r="A66" s="7" t="s">
        <v>10</v>
      </c>
      <c r="B66" s="7"/>
      <c r="C66" s="2">
        <v>835</v>
      </c>
      <c r="D66" s="26"/>
      <c r="E66" s="7"/>
      <c r="F66" s="7" t="s">
        <v>21</v>
      </c>
      <c r="G66" s="7"/>
      <c r="H66" s="7"/>
      <c r="I66" s="7"/>
      <c r="J66" s="7"/>
      <c r="K66" s="7"/>
      <c r="L66" s="7"/>
      <c r="M66" s="7"/>
    </row>
    <row r="67" spans="1:13">
      <c r="A67" s="7"/>
      <c r="B67" s="27">
        <v>0</v>
      </c>
      <c r="C67" s="7" t="s">
        <v>14</v>
      </c>
      <c r="D67" s="7" t="s">
        <v>24</v>
      </c>
      <c r="E67" s="7" t="s">
        <v>15</v>
      </c>
      <c r="F67" s="28">
        <f>I68</f>
        <v>501</v>
      </c>
      <c r="G67" s="7"/>
      <c r="H67" s="7"/>
      <c r="I67" s="7"/>
      <c r="J67" s="7"/>
      <c r="K67" s="7"/>
      <c r="L67" s="7"/>
      <c r="M67" s="7"/>
    </row>
    <row r="68" spans="1:13">
      <c r="A68" s="7"/>
      <c r="B68" s="27">
        <v>0.6</v>
      </c>
      <c r="C68" s="7" t="s">
        <v>13</v>
      </c>
      <c r="D68" s="7" t="s">
        <v>24</v>
      </c>
      <c r="E68" s="7" t="s">
        <v>15</v>
      </c>
      <c r="F68" s="28">
        <f>I69</f>
        <v>584.5</v>
      </c>
      <c r="G68" s="7" t="s">
        <v>16</v>
      </c>
      <c r="H68" s="7" t="s">
        <v>9</v>
      </c>
      <c r="I68" s="28">
        <f>ROUND($C$66*B68,2)</f>
        <v>501</v>
      </c>
      <c r="J68" s="7"/>
      <c r="K68" s="7"/>
      <c r="L68" s="7"/>
      <c r="M68" s="7"/>
    </row>
    <row r="69" spans="1:13">
      <c r="A69" s="7"/>
      <c r="B69" s="27">
        <v>0.7</v>
      </c>
      <c r="C69" s="7" t="s">
        <v>12</v>
      </c>
      <c r="D69" s="7" t="s">
        <v>24</v>
      </c>
      <c r="E69" s="7" t="s">
        <v>15</v>
      </c>
      <c r="F69" s="28">
        <f>I70</f>
        <v>668</v>
      </c>
      <c r="G69" s="7" t="s">
        <v>16</v>
      </c>
      <c r="H69" s="7" t="s">
        <v>9</v>
      </c>
      <c r="I69" s="28">
        <f>ROUND($C$66*B69,2)</f>
        <v>584.5</v>
      </c>
      <c r="J69" s="7"/>
      <c r="K69" s="7"/>
      <c r="L69" s="7"/>
      <c r="M69" s="7"/>
    </row>
    <row r="70" spans="1:13">
      <c r="A70" s="7"/>
      <c r="B70" s="27">
        <v>0.8</v>
      </c>
      <c r="C70" s="7" t="s">
        <v>11</v>
      </c>
      <c r="D70" s="7" t="s">
        <v>24</v>
      </c>
      <c r="E70" s="7" t="s">
        <v>15</v>
      </c>
      <c r="F70" s="28">
        <f>I71</f>
        <v>751.5</v>
      </c>
      <c r="G70" s="7" t="s">
        <v>16</v>
      </c>
      <c r="H70" s="7" t="s">
        <v>9</v>
      </c>
      <c r="I70" s="28">
        <f>ROUND($C$66*B70,2)</f>
        <v>668</v>
      </c>
      <c r="J70" s="7"/>
      <c r="K70" s="7"/>
      <c r="L70" s="7"/>
      <c r="M70" s="7"/>
    </row>
    <row r="71" spans="1:13">
      <c r="A71" s="7"/>
      <c r="B71" s="27">
        <v>0.9</v>
      </c>
      <c r="C71" s="7" t="s">
        <v>8</v>
      </c>
      <c r="D71" s="7" t="s">
        <v>24</v>
      </c>
      <c r="E71" s="7"/>
      <c r="F71" s="7"/>
      <c r="G71" s="7"/>
      <c r="H71" s="7" t="s">
        <v>9</v>
      </c>
      <c r="I71" s="28">
        <f>ROUND($C$66*B71,2)</f>
        <v>751.5</v>
      </c>
      <c r="J71" s="7"/>
      <c r="K71" s="7"/>
      <c r="L71" s="7"/>
      <c r="M71" s="7"/>
    </row>
    <row r="72" spans="1:1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>
      <c r="A73" s="7"/>
      <c r="B73" s="7"/>
      <c r="C73" s="7" t="s">
        <v>17</v>
      </c>
      <c r="D73" s="7"/>
      <c r="E73" s="22">
        <f>M59</f>
        <v>0</v>
      </c>
      <c r="F73" s="7"/>
      <c r="G73" s="7" t="s">
        <v>20</v>
      </c>
      <c r="H73" s="7"/>
      <c r="I73" s="7"/>
      <c r="J73" s="7"/>
      <c r="K73" s="1">
        <f>IFERROR(ROUND(E73/E74,4),0)</f>
        <v>0</v>
      </c>
      <c r="L73" s="7"/>
      <c r="M73" s="7"/>
    </row>
    <row r="74" spans="1:13">
      <c r="A74" s="7"/>
      <c r="B74" s="7"/>
      <c r="C74" s="7" t="s">
        <v>18</v>
      </c>
      <c r="D74" s="7"/>
      <c r="E74" s="22">
        <f>L59</f>
        <v>0</v>
      </c>
      <c r="F74" s="7"/>
      <c r="G74" s="7" t="s">
        <v>19</v>
      </c>
      <c r="H74" s="7"/>
      <c r="I74" s="7"/>
      <c r="J74" s="7"/>
      <c r="K74" s="21" t="str">
        <f>IFERROR(VLOOKUP(K73,B67:C71,2),"")</f>
        <v>F</v>
      </c>
      <c r="L74" s="7"/>
      <c r="M74" s="7"/>
    </row>
    <row r="75" spans="1:1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>
      <c r="A76" s="7" t="s">
        <v>69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>
      <c r="A77" s="7" t="s">
        <v>70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>
      <c r="A79" s="29" t="s">
        <v>71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>
      <c r="A80" s="30">
        <v>40165</v>
      </c>
      <c r="B80" s="31">
        <f>A80</f>
        <v>40165</v>
      </c>
      <c r="C80" s="7" t="s">
        <v>46</v>
      </c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>
      <c r="A81" s="30">
        <v>40185</v>
      </c>
      <c r="B81" s="31">
        <f t="shared" ref="B81:B102" si="0">A81</f>
        <v>40185</v>
      </c>
      <c r="C81" s="7" t="s">
        <v>47</v>
      </c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>
      <c r="A82" s="30">
        <v>40186</v>
      </c>
      <c r="B82" s="31">
        <f t="shared" si="0"/>
        <v>40186</v>
      </c>
      <c r="C82" s="7" t="s">
        <v>48</v>
      </c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>
      <c r="A83" s="30">
        <v>40188</v>
      </c>
      <c r="B83" s="31">
        <f t="shared" si="0"/>
        <v>40188</v>
      </c>
      <c r="C83" s="7" t="s">
        <v>49</v>
      </c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>
      <c r="A84" s="30">
        <v>40189</v>
      </c>
      <c r="B84" s="31">
        <f t="shared" si="0"/>
        <v>40189</v>
      </c>
      <c r="C84" s="7" t="s">
        <v>50</v>
      </c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>
      <c r="A85" s="30">
        <v>40193</v>
      </c>
      <c r="B85" s="31">
        <f t="shared" si="0"/>
        <v>40193</v>
      </c>
      <c r="C85" s="7" t="s">
        <v>51</v>
      </c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>
      <c r="A86" s="32">
        <v>40196</v>
      </c>
      <c r="B86" s="33">
        <f t="shared" si="0"/>
        <v>40196</v>
      </c>
      <c r="C86" s="34" t="s">
        <v>52</v>
      </c>
      <c r="D86" s="34"/>
      <c r="E86" s="7"/>
      <c r="F86" s="7"/>
      <c r="G86" s="7"/>
      <c r="H86" s="7"/>
      <c r="I86" s="7"/>
      <c r="J86" s="7"/>
      <c r="K86" s="7"/>
      <c r="L86" s="7"/>
      <c r="M86" s="7"/>
    </row>
    <row r="87" spans="1:13">
      <c r="A87" s="30">
        <v>40210</v>
      </c>
      <c r="B87" s="31">
        <f t="shared" si="0"/>
        <v>40210</v>
      </c>
      <c r="C87" s="7" t="s">
        <v>53</v>
      </c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>
      <c r="A88" s="32">
        <v>40224</v>
      </c>
      <c r="B88" s="33">
        <f t="shared" si="0"/>
        <v>40224</v>
      </c>
      <c r="C88" s="34" t="s">
        <v>54</v>
      </c>
      <c r="D88" s="34"/>
      <c r="E88" s="7"/>
      <c r="F88" s="7"/>
      <c r="G88" s="7"/>
      <c r="H88" s="7"/>
      <c r="I88" s="7"/>
      <c r="J88" s="7"/>
      <c r="K88" s="7"/>
      <c r="L88" s="7"/>
      <c r="M88" s="7"/>
    </row>
    <row r="89" spans="1:13">
      <c r="A89" s="30">
        <v>40228</v>
      </c>
      <c r="B89" s="31">
        <f t="shared" si="0"/>
        <v>40228</v>
      </c>
      <c r="C89" s="7" t="s">
        <v>56</v>
      </c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>
      <c r="A90" s="30">
        <v>40242</v>
      </c>
      <c r="B90" s="31">
        <f t="shared" si="0"/>
        <v>40242</v>
      </c>
      <c r="C90" s="7" t="s">
        <v>57</v>
      </c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>
      <c r="A91" s="30">
        <v>40252</v>
      </c>
      <c r="B91" s="31">
        <f t="shared" si="0"/>
        <v>40252</v>
      </c>
      <c r="C91" s="7" t="s">
        <v>55</v>
      </c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>
      <c r="A92" s="32">
        <v>40259</v>
      </c>
      <c r="B92" s="33">
        <f t="shared" si="0"/>
        <v>40259</v>
      </c>
      <c r="C92" s="34" t="s">
        <v>58</v>
      </c>
      <c r="D92" s="34"/>
      <c r="E92" s="7"/>
      <c r="F92" s="7"/>
      <c r="G92" s="7"/>
      <c r="H92" s="7"/>
      <c r="I92" s="7"/>
      <c r="J92" s="7"/>
      <c r="K92" s="7"/>
      <c r="L92" s="7"/>
      <c r="M92" s="7"/>
    </row>
    <row r="93" spans="1:13">
      <c r="A93" s="32">
        <v>40263</v>
      </c>
      <c r="B93" s="33">
        <f t="shared" si="0"/>
        <v>40263</v>
      </c>
      <c r="C93" s="34" t="s">
        <v>59</v>
      </c>
      <c r="D93" s="34"/>
      <c r="E93" s="7"/>
      <c r="F93" s="7"/>
      <c r="G93" s="7"/>
      <c r="H93" s="7"/>
      <c r="I93" s="7"/>
      <c r="J93" s="7"/>
      <c r="K93" s="7"/>
      <c r="L93" s="7"/>
      <c r="M93" s="7"/>
    </row>
    <row r="94" spans="1:13">
      <c r="A94" s="32">
        <v>40263</v>
      </c>
      <c r="B94" s="33">
        <f t="shared" si="0"/>
        <v>40263</v>
      </c>
      <c r="C94" s="34" t="s">
        <v>62</v>
      </c>
      <c r="D94" s="34"/>
      <c r="E94" s="7"/>
      <c r="F94" s="7"/>
      <c r="G94" s="7"/>
      <c r="H94" s="7"/>
      <c r="I94" s="7"/>
      <c r="J94" s="7"/>
      <c r="K94" s="7"/>
      <c r="L94" s="7"/>
      <c r="M94" s="7"/>
    </row>
    <row r="95" spans="1:13">
      <c r="A95" s="30">
        <v>40266</v>
      </c>
      <c r="B95" s="31">
        <f t="shared" si="0"/>
        <v>40266</v>
      </c>
      <c r="C95" s="7" t="s">
        <v>60</v>
      </c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>
      <c r="A96" s="7"/>
      <c r="B96" s="7"/>
      <c r="C96" s="7" t="s">
        <v>61</v>
      </c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>
      <c r="A97" s="32">
        <v>40270</v>
      </c>
      <c r="B97" s="33">
        <f t="shared" si="0"/>
        <v>40270</v>
      </c>
      <c r="C97" s="34" t="s">
        <v>63</v>
      </c>
      <c r="D97" s="34"/>
      <c r="E97" s="7"/>
      <c r="F97" s="7"/>
      <c r="G97" s="7"/>
      <c r="H97" s="7"/>
      <c r="I97" s="7"/>
      <c r="J97" s="7"/>
      <c r="K97" s="7"/>
      <c r="L97" s="7"/>
      <c r="M97" s="7"/>
    </row>
    <row r="98" spans="1:13">
      <c r="A98" s="30">
        <v>40303</v>
      </c>
      <c r="B98" s="31">
        <f t="shared" si="0"/>
        <v>40303</v>
      </c>
      <c r="C98" s="7" t="s">
        <v>64</v>
      </c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>
      <c r="A99" s="30">
        <v>40308</v>
      </c>
      <c r="B99" s="31">
        <f t="shared" si="0"/>
        <v>40308</v>
      </c>
      <c r="C99" s="7" t="s">
        <v>65</v>
      </c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>
      <c r="A100" s="30">
        <v>40311</v>
      </c>
      <c r="B100" s="31">
        <f t="shared" si="0"/>
        <v>40311</v>
      </c>
      <c r="C100" s="7" t="s">
        <v>66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>
      <c r="A101" s="30">
        <v>40312</v>
      </c>
      <c r="B101" s="31">
        <f t="shared" si="0"/>
        <v>40312</v>
      </c>
      <c r="C101" s="7" t="s">
        <v>67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>
      <c r="A102" s="30">
        <v>40317</v>
      </c>
      <c r="B102" s="31">
        <f t="shared" si="0"/>
        <v>40317</v>
      </c>
      <c r="C102" s="7" t="s">
        <v>68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>
      <c r="A104" s="4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</sheetData>
  <sheetProtection sheet="1" objects="1" scenarios="1"/>
  <mergeCells count="59">
    <mergeCell ref="E6:J6"/>
    <mergeCell ref="E10:J10"/>
    <mergeCell ref="E13:J13"/>
    <mergeCell ref="E16:J16"/>
    <mergeCell ref="E53:J53"/>
    <mergeCell ref="E44:J44"/>
    <mergeCell ref="E12:J12"/>
    <mergeCell ref="E15:J15"/>
    <mergeCell ref="E18:J18"/>
    <mergeCell ref="E21:J21"/>
    <mergeCell ref="E43:J43"/>
    <mergeCell ref="E46:J46"/>
    <mergeCell ref="E19:J19"/>
    <mergeCell ref="E32:J32"/>
    <mergeCell ref="E28:J28"/>
    <mergeCell ref="E31:J31"/>
    <mergeCell ref="A61:M61"/>
    <mergeCell ref="A1:M1"/>
    <mergeCell ref="E56:J56"/>
    <mergeCell ref="E41:J41"/>
    <mergeCell ref="E29:J29"/>
    <mergeCell ref="E35:J35"/>
    <mergeCell ref="E38:J38"/>
    <mergeCell ref="E50:J50"/>
    <mergeCell ref="E47:J47"/>
    <mergeCell ref="E2:J2"/>
    <mergeCell ref="E3:J3"/>
    <mergeCell ref="E23:J23"/>
    <mergeCell ref="E26:J26"/>
    <mergeCell ref="E4:J4"/>
    <mergeCell ref="E5:J5"/>
    <mergeCell ref="E8:J8"/>
    <mergeCell ref="E25:J25"/>
    <mergeCell ref="E33:J33"/>
    <mergeCell ref="E36:J36"/>
    <mergeCell ref="E39:J39"/>
    <mergeCell ref="E42:J42"/>
    <mergeCell ref="E34:J34"/>
    <mergeCell ref="E7:J7"/>
    <mergeCell ref="E11:J11"/>
    <mergeCell ref="E14:J14"/>
    <mergeCell ref="E17:J17"/>
    <mergeCell ref="E20:J20"/>
    <mergeCell ref="C58:J58"/>
    <mergeCell ref="C9:J9"/>
    <mergeCell ref="C22:J22"/>
    <mergeCell ref="C37:J37"/>
    <mergeCell ref="C40:J40"/>
    <mergeCell ref="C55:J55"/>
    <mergeCell ref="E48:J48"/>
    <mergeCell ref="E24:J24"/>
    <mergeCell ref="E27:J27"/>
    <mergeCell ref="E30:J30"/>
    <mergeCell ref="E52:J52"/>
    <mergeCell ref="E51:J51"/>
    <mergeCell ref="E54:J54"/>
    <mergeCell ref="E57:J57"/>
    <mergeCell ref="E49:J49"/>
    <mergeCell ref="E45:J45"/>
  </mergeCells>
  <pageMargins left="0.7" right="0.7" top="0.75" bottom="0.75" header="0.3" footer="0.3"/>
  <pageSetup scale="80" orientation="landscape" horizontalDpi="300" r:id="rId1"/>
  <rowBreaks count="1" manualBreakCount="1">
    <brk id="7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CrsSchPtsBrkDwn</vt:lpstr>
      <vt:lpstr>Calendar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ctan</dc:creator>
  <cp:lastModifiedBy>ctan</cp:lastModifiedBy>
  <cp:lastPrinted>2010-01-24T21:22:16Z</cp:lastPrinted>
  <dcterms:created xsi:type="dcterms:W3CDTF">2009-12-23T09:27:32Z</dcterms:created>
  <dcterms:modified xsi:type="dcterms:W3CDTF">2010-01-24T21:22:21Z</dcterms:modified>
</cp:coreProperties>
</file>